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48" windowWidth="16776" windowHeight="794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1" i="1"/>
  <c r="C30"/>
  <c r="C29"/>
  <c r="B31"/>
  <c r="B30"/>
  <c r="B29"/>
  <c r="B32"/>
  <c r="B33" s="1"/>
  <c r="B22"/>
  <c r="B34" s="1"/>
  <c r="B20"/>
  <c r="B21" s="1"/>
  <c r="B11"/>
  <c r="B9"/>
  <c r="B10" s="1"/>
  <c r="B12" l="1"/>
  <c r="B13" s="1"/>
  <c r="B23"/>
  <c r="B24" l="1"/>
  <c r="B36" s="1"/>
  <c r="B35"/>
  <c r="B14"/>
  <c r="B25"/>
  <c r="B37" s="1"/>
</calcChain>
</file>

<file path=xl/sharedStrings.xml><?xml version="1.0" encoding="utf-8"?>
<sst xmlns="http://schemas.openxmlformats.org/spreadsheetml/2006/main" count="58" uniqueCount="20">
  <si>
    <t>John Boy's Tyre Size Calculator</t>
  </si>
  <si>
    <t>Width</t>
  </si>
  <si>
    <t>mm</t>
  </si>
  <si>
    <t>Aspect Ratio</t>
  </si>
  <si>
    <t>% height/width</t>
  </si>
  <si>
    <t>Rim Diameter</t>
  </si>
  <si>
    <t>inches</t>
  </si>
  <si>
    <t>e.g. 295/65R17</t>
  </si>
  <si>
    <t>Tyre Sidewall Height (x1)</t>
  </si>
  <si>
    <t>Rim Height/Diameter</t>
  </si>
  <si>
    <t>Total Tyre Height (mm)</t>
  </si>
  <si>
    <t>Total Tyre Height (in)</t>
  </si>
  <si>
    <t>Tyre Circumference</t>
  </si>
  <si>
    <t>in</t>
  </si>
  <si>
    <t>Tyre Sidewall Height (both)</t>
  </si>
  <si>
    <t>Existing Tyre</t>
  </si>
  <si>
    <t>New Tyre</t>
  </si>
  <si>
    <t>Existing</t>
  </si>
  <si>
    <t>New</t>
  </si>
  <si>
    <t>Differences Between existing and new tyre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</si>
</sst>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5" tint="-0.249977111117893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0" fillId="3" borderId="0" xfId="0" applyFill="1" applyProtection="1"/>
    <xf numFmtId="0" fontId="2" fillId="5" borderId="19" xfId="0" applyFont="1" applyFill="1" applyBorder="1" applyAlignment="1" applyProtection="1"/>
    <xf numFmtId="0" fontId="2" fillId="5" borderId="20" xfId="0" applyFont="1" applyFill="1" applyBorder="1" applyAlignment="1" applyProtection="1"/>
    <xf numFmtId="0" fontId="2" fillId="5" borderId="21" xfId="0" applyFont="1" applyFill="1" applyBorder="1" applyAlignment="1" applyProtection="1"/>
    <xf numFmtId="0" fontId="0" fillId="0" borderId="10" xfId="0" applyBorder="1" applyProtection="1"/>
    <xf numFmtId="0" fontId="0" fillId="0" borderId="2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2" borderId="3" xfId="0" applyFill="1" applyBorder="1" applyProtection="1"/>
    <xf numFmtId="1" fontId="0" fillId="2" borderId="3" xfId="0" applyNumberFormat="1" applyFill="1" applyBorder="1" applyProtection="1"/>
    <xf numFmtId="0" fontId="0" fillId="0" borderId="1" xfId="0" applyBorder="1" applyProtection="1"/>
    <xf numFmtId="0" fontId="0" fillId="2" borderId="1" xfId="0" applyFill="1" applyBorder="1" applyProtection="1"/>
    <xf numFmtId="1" fontId="0" fillId="2" borderId="1" xfId="0" applyNumberFormat="1" applyFill="1" applyBorder="1" applyProtection="1"/>
    <xf numFmtId="0" fontId="2" fillId="6" borderId="19" xfId="0" applyFont="1" applyFill="1" applyBorder="1" applyAlignment="1" applyProtection="1"/>
    <xf numFmtId="0" fontId="2" fillId="6" borderId="20" xfId="0" applyFont="1" applyFill="1" applyBorder="1" applyAlignment="1" applyProtection="1"/>
    <xf numFmtId="0" fontId="2" fillId="6" borderId="21" xfId="0" applyFont="1" applyFill="1" applyBorder="1" applyAlignment="1" applyProtection="1"/>
    <xf numFmtId="0" fontId="0" fillId="0" borderId="16" xfId="0" applyBorder="1" applyProtection="1"/>
    <xf numFmtId="0" fontId="0" fillId="0" borderId="18" xfId="0" applyBorder="1" applyProtection="1"/>
    <xf numFmtId="0" fontId="2" fillId="4" borderId="19" xfId="0" applyFont="1" applyFill="1" applyBorder="1" applyAlignment="1" applyProtection="1"/>
    <xf numFmtId="0" fontId="2" fillId="4" borderId="20" xfId="0" applyFont="1" applyFill="1" applyBorder="1" applyAlignment="1" applyProtection="1"/>
    <xf numFmtId="0" fontId="2" fillId="4" borderId="21" xfId="0" applyFont="1" applyFill="1" applyBorder="1" applyAlignment="1" applyProtection="1"/>
    <xf numFmtId="0" fontId="2" fillId="4" borderId="22" xfId="0" applyFont="1" applyFill="1" applyBorder="1" applyAlignment="1" applyProtection="1"/>
    <xf numFmtId="0" fontId="2" fillId="5" borderId="23" xfId="0" applyFont="1" applyFill="1" applyBorder="1" applyAlignment="1" applyProtection="1">
      <alignment horizontal="center"/>
    </xf>
    <xf numFmtId="0" fontId="2" fillId="6" borderId="24" xfId="0" applyFont="1" applyFill="1" applyBorder="1" applyAlignment="1" applyProtection="1">
      <alignment horizontal="center"/>
    </xf>
    <xf numFmtId="0" fontId="0" fillId="0" borderId="4" xfId="0" applyFill="1" applyBorder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0" fillId="0" borderId="9" xfId="0" applyFill="1" applyBorder="1" applyProtection="1"/>
    <xf numFmtId="2" fontId="0" fillId="2" borderId="3" xfId="0" applyNumberFormat="1" applyFill="1" applyBorder="1" applyProtection="1"/>
    <xf numFmtId="0" fontId="0" fillId="0" borderId="3" xfId="0" applyBorder="1" applyProtection="1"/>
    <xf numFmtId="2" fontId="0" fillId="2" borderId="1" xfId="0" applyNumberFormat="1" applyFill="1" applyBorder="1" applyProtection="1"/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2" borderId="25" xfId="0" applyFill="1" applyBorder="1" applyProtection="1"/>
    <xf numFmtId="1" fontId="0" fillId="2" borderId="25" xfId="0" applyNumberFormat="1" applyFill="1" applyBorder="1" applyProtection="1"/>
    <xf numFmtId="0" fontId="0" fillId="0" borderId="25" xfId="0" applyBorder="1" applyProtection="1"/>
    <xf numFmtId="0" fontId="0" fillId="2" borderId="23" xfId="0" applyFill="1" applyBorder="1" applyProtection="1"/>
    <xf numFmtId="164" fontId="0" fillId="2" borderId="26" xfId="0" applyNumberFormat="1" applyFill="1" applyBorder="1" applyProtection="1"/>
    <xf numFmtId="0" fontId="0" fillId="0" borderId="24" xfId="0" applyBorder="1" applyProtection="1"/>
    <xf numFmtId="2" fontId="0" fillId="2" borderId="26" xfId="0" applyNumberFormat="1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7"/>
  <sheetViews>
    <sheetView tabSelected="1" workbookViewId="0">
      <selection activeCell="B2" sqref="B2"/>
    </sheetView>
  </sheetViews>
  <sheetFormatPr defaultRowHeight="15.6"/>
  <cols>
    <col min="1" max="1" width="23.8984375" customWidth="1"/>
    <col min="2" max="2" width="11.59765625" customWidth="1"/>
    <col min="3" max="3" width="15.09765625" customWidth="1"/>
  </cols>
  <sheetData>
    <row r="1" spans="1:3">
      <c r="A1" s="1" t="s">
        <v>0</v>
      </c>
      <c r="B1" s="2"/>
      <c r="C1" s="2"/>
    </row>
    <row r="2" spans="1:3">
      <c r="A2" s="2"/>
      <c r="B2" s="2"/>
      <c r="C2" s="2"/>
    </row>
    <row r="3" spans="1:3">
      <c r="A3" s="3" t="s">
        <v>7</v>
      </c>
      <c r="B3" s="2"/>
      <c r="C3" s="2"/>
    </row>
    <row r="4" spans="1:3" ht="16.2" thickBot="1">
      <c r="A4" s="2"/>
      <c r="B4" s="2"/>
      <c r="C4" s="2"/>
    </row>
    <row r="5" spans="1:3" ht="16.2" thickBot="1">
      <c r="A5" s="4" t="s">
        <v>15</v>
      </c>
      <c r="B5" s="5"/>
      <c r="C5" s="6"/>
    </row>
    <row r="6" spans="1:3">
      <c r="A6" s="7" t="s">
        <v>1</v>
      </c>
      <c r="B6" s="36">
        <v>285</v>
      </c>
      <c r="C6" s="8" t="s">
        <v>2</v>
      </c>
    </row>
    <row r="7" spans="1:3">
      <c r="A7" s="9" t="s">
        <v>3</v>
      </c>
      <c r="B7" s="37">
        <v>65</v>
      </c>
      <c r="C7" s="8" t="s">
        <v>4</v>
      </c>
    </row>
    <row r="8" spans="1:3" ht="16.2" thickBot="1">
      <c r="A8" s="10" t="s">
        <v>5</v>
      </c>
      <c r="B8" s="38">
        <v>17</v>
      </c>
      <c r="C8" s="8" t="s">
        <v>6</v>
      </c>
    </row>
    <row r="9" spans="1:3">
      <c r="A9" s="11" t="s">
        <v>8</v>
      </c>
      <c r="B9" s="12">
        <f>+B6*B7/100</f>
        <v>185.25</v>
      </c>
      <c r="C9" s="13" t="s">
        <v>2</v>
      </c>
    </row>
    <row r="10" spans="1:3">
      <c r="A10" s="14" t="s">
        <v>14</v>
      </c>
      <c r="B10" s="15">
        <f>+B9*2</f>
        <v>370.5</v>
      </c>
      <c r="C10" s="13" t="s">
        <v>2</v>
      </c>
    </row>
    <row r="11" spans="1:3">
      <c r="A11" s="14" t="s">
        <v>9</v>
      </c>
      <c r="B11" s="15">
        <f>+B8*25.4</f>
        <v>431.79999999999995</v>
      </c>
      <c r="C11" s="13" t="s">
        <v>2</v>
      </c>
    </row>
    <row r="12" spans="1:3" ht="16.2" thickBot="1">
      <c r="A12" s="40" t="s">
        <v>10</v>
      </c>
      <c r="B12" s="41">
        <f>+B10+B11</f>
        <v>802.3</v>
      </c>
      <c r="C12" s="42" t="s">
        <v>2</v>
      </c>
    </row>
    <row r="13" spans="1:3" ht="16.2" thickBot="1">
      <c r="A13" s="43" t="s">
        <v>11</v>
      </c>
      <c r="B13" s="44">
        <f>+B12/25.4</f>
        <v>31.586614173228348</v>
      </c>
      <c r="C13" s="45" t="s">
        <v>13</v>
      </c>
    </row>
    <row r="14" spans="1:3">
      <c r="A14" s="11" t="s">
        <v>12</v>
      </c>
      <c r="B14" s="12">
        <f>2*PI()*B12/2</f>
        <v>2520.4997859750911</v>
      </c>
      <c r="C14" s="34" t="s">
        <v>2</v>
      </c>
    </row>
    <row r="15" spans="1:3" ht="16.2" thickBot="1">
      <c r="A15" s="2"/>
      <c r="B15" s="2"/>
      <c r="C15" s="2"/>
    </row>
    <row r="16" spans="1:3" ht="16.2" thickBot="1">
      <c r="A16" s="16" t="s">
        <v>16</v>
      </c>
      <c r="B16" s="17"/>
      <c r="C16" s="18"/>
    </row>
    <row r="17" spans="1:3">
      <c r="A17" s="19" t="s">
        <v>1</v>
      </c>
      <c r="B17" s="39">
        <v>305</v>
      </c>
      <c r="C17" s="20" t="s">
        <v>2</v>
      </c>
    </row>
    <row r="18" spans="1:3">
      <c r="A18" s="9" t="s">
        <v>3</v>
      </c>
      <c r="B18" s="37">
        <v>60</v>
      </c>
      <c r="C18" s="8" t="s">
        <v>4</v>
      </c>
    </row>
    <row r="19" spans="1:3" ht="16.2" thickBot="1">
      <c r="A19" s="10" t="s">
        <v>5</v>
      </c>
      <c r="B19" s="38">
        <v>17</v>
      </c>
      <c r="C19" s="8" t="s">
        <v>6</v>
      </c>
    </row>
    <row r="20" spans="1:3">
      <c r="A20" s="11" t="s">
        <v>8</v>
      </c>
      <c r="B20" s="12">
        <f>+B17*B18/100</f>
        <v>183</v>
      </c>
      <c r="C20" s="13" t="s">
        <v>2</v>
      </c>
    </row>
    <row r="21" spans="1:3">
      <c r="A21" s="14" t="s">
        <v>14</v>
      </c>
      <c r="B21" s="15">
        <f>+B20*2</f>
        <v>366</v>
      </c>
      <c r="C21" s="13" t="s">
        <v>2</v>
      </c>
    </row>
    <row r="22" spans="1:3">
      <c r="A22" s="14" t="s">
        <v>9</v>
      </c>
      <c r="B22" s="15">
        <f>+B19*25.4</f>
        <v>431.79999999999995</v>
      </c>
      <c r="C22" s="13" t="s">
        <v>2</v>
      </c>
    </row>
    <row r="23" spans="1:3" ht="16.2" thickBot="1">
      <c r="A23" s="14" t="s">
        <v>10</v>
      </c>
      <c r="B23" s="15">
        <f>+B21+B22</f>
        <v>797.8</v>
      </c>
      <c r="C23" s="13" t="s">
        <v>2</v>
      </c>
    </row>
    <row r="24" spans="1:3" ht="16.2" thickBot="1">
      <c r="A24" s="43" t="s">
        <v>11</v>
      </c>
      <c r="B24" s="44">
        <f>+B23/25.4</f>
        <v>31.409448818897637</v>
      </c>
      <c r="C24" s="45" t="s">
        <v>13</v>
      </c>
    </row>
    <row r="25" spans="1:3">
      <c r="A25" s="14" t="s">
        <v>12</v>
      </c>
      <c r="B25" s="15">
        <f>2*PI()*B23/2</f>
        <v>2506.3626190339369</v>
      </c>
      <c r="C25" s="13" t="s">
        <v>2</v>
      </c>
    </row>
    <row r="26" spans="1:3" ht="16.2" thickBot="1">
      <c r="A26" s="2"/>
      <c r="B26" s="2"/>
      <c r="C26" s="2"/>
    </row>
    <row r="27" spans="1:3" ht="16.2" thickBot="1">
      <c r="A27" s="21" t="s">
        <v>19</v>
      </c>
      <c r="B27" s="22"/>
      <c r="C27" s="23"/>
    </row>
    <row r="28" spans="1:3" ht="16.2" thickBot="1">
      <c r="A28" s="24"/>
      <c r="B28" s="25" t="s">
        <v>17</v>
      </c>
      <c r="C28" s="26" t="s">
        <v>18</v>
      </c>
    </row>
    <row r="29" spans="1:3">
      <c r="A29" s="19" t="s">
        <v>1</v>
      </c>
      <c r="B29" s="27">
        <f>+B6</f>
        <v>285</v>
      </c>
      <c r="C29" s="28">
        <f>+B17</f>
        <v>305</v>
      </c>
    </row>
    <row r="30" spans="1:3">
      <c r="A30" s="9" t="s">
        <v>3</v>
      </c>
      <c r="B30" s="29">
        <f>+B7</f>
        <v>65</v>
      </c>
      <c r="C30" s="30">
        <f>+B18</f>
        <v>60</v>
      </c>
    </row>
    <row r="31" spans="1:3" ht="16.2" thickBot="1">
      <c r="A31" s="10" t="s">
        <v>5</v>
      </c>
      <c r="B31" s="31">
        <f>+B8</f>
        <v>17</v>
      </c>
      <c r="C31" s="32">
        <f>+B19</f>
        <v>17</v>
      </c>
    </row>
    <row r="32" spans="1:3">
      <c r="A32" s="11" t="s">
        <v>8</v>
      </c>
      <c r="B32" s="33">
        <f>+B9-B20</f>
        <v>2.25</v>
      </c>
      <c r="C32" s="34" t="s">
        <v>2</v>
      </c>
    </row>
    <row r="33" spans="1:3">
      <c r="A33" s="14" t="s">
        <v>14</v>
      </c>
      <c r="B33" s="35">
        <f>+B32*2</f>
        <v>4.5</v>
      </c>
      <c r="C33" s="13" t="s">
        <v>2</v>
      </c>
    </row>
    <row r="34" spans="1:3">
      <c r="A34" s="14" t="s">
        <v>9</v>
      </c>
      <c r="B34" s="35">
        <f>+B11-B22</f>
        <v>0</v>
      </c>
      <c r="C34" s="13" t="s">
        <v>2</v>
      </c>
    </row>
    <row r="35" spans="1:3" ht="16.2" thickBot="1">
      <c r="A35" s="14" t="s">
        <v>10</v>
      </c>
      <c r="B35" s="35">
        <f>+B12-B23</f>
        <v>4.5</v>
      </c>
      <c r="C35" s="13" t="s">
        <v>2</v>
      </c>
    </row>
    <row r="36" spans="1:3" ht="16.2" thickBot="1">
      <c r="A36" s="43" t="s">
        <v>11</v>
      </c>
      <c r="B36" s="46">
        <f>+B13-B24</f>
        <v>0.17716535433071101</v>
      </c>
      <c r="C36" s="45" t="s">
        <v>13</v>
      </c>
    </row>
    <row r="37" spans="1:3">
      <c r="A37" s="14" t="s">
        <v>12</v>
      </c>
      <c r="B37" s="35">
        <f>+B14-B25</f>
        <v>14.137166941154192</v>
      </c>
      <c r="C37" s="13" t="s">
        <v>2</v>
      </c>
    </row>
  </sheetData>
  <sheetProtection password="CD5A" sheet="1" objects="1" scenarios="1"/>
  <mergeCells count="3">
    <mergeCell ref="A16:C16"/>
    <mergeCell ref="A5:C5"/>
    <mergeCell ref="A27:C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Barrick Gold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jmurray</dc:creator>
  <cp:lastModifiedBy>jmurray</cp:lastModifiedBy>
  <dcterms:created xsi:type="dcterms:W3CDTF">2014-03-13T09:38:55Z</dcterms:created>
  <dcterms:modified xsi:type="dcterms:W3CDTF">2014-03-13T10:25:19Z</dcterms:modified>
</cp:coreProperties>
</file>